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بولونيا\عمليات\"/>
    </mc:Choice>
  </mc:AlternateContent>
  <xr:revisionPtr revIDLastSave="0" documentId="8_{0DF0D3B2-8512-4C4A-9A59-A74AC6B8F3A5}" xr6:coauthVersionLast="37" xr6:coauthVersionMax="37" xr10:uidLastSave="{00000000-0000-0000-0000-000000000000}"/>
  <bookViews>
    <workbookView xWindow="-105" yWindow="-105" windowWidth="19425" windowHeight="10305" xr2:uid="{00000000-000D-0000-FFFF-FFFF00000000}"/>
  </bookViews>
  <sheets>
    <sheet name="ECTS=25hr_template" sheetId="1" r:id="rId1"/>
  </sheets>
  <calcPr calcId="179021"/>
</workbook>
</file>

<file path=xl/calcChain.xml><?xml version="1.0" encoding="utf-8"?>
<calcChain xmlns="http://schemas.openxmlformats.org/spreadsheetml/2006/main">
  <c r="O13" i="1" l="1"/>
  <c r="O21" i="1"/>
  <c r="O22" i="1"/>
  <c r="O23" i="1"/>
  <c r="O24" i="1"/>
  <c r="O25" i="1"/>
  <c r="O20" i="1"/>
  <c r="O11" i="1"/>
  <c r="O12" i="1"/>
  <c r="O14" i="1"/>
  <c r="O15" i="1"/>
  <c r="O10" i="1"/>
  <c r="Q23" i="1" l="1"/>
  <c r="R23" i="1" s="1"/>
  <c r="Q21" i="1"/>
  <c r="R21" i="1" s="1"/>
  <c r="Q24" i="1"/>
  <c r="R24" i="1" s="1"/>
  <c r="Q12" i="1"/>
  <c r="R12" i="1" s="1"/>
  <c r="Q11" i="1"/>
  <c r="R11" i="1" s="1"/>
  <c r="Q22" i="1"/>
  <c r="R22" i="1" s="1"/>
  <c r="Q25" i="1"/>
  <c r="R25" i="1" s="1"/>
  <c r="P26" i="1" l="1"/>
  <c r="N26" i="1"/>
  <c r="M26" i="1"/>
  <c r="L26" i="1"/>
  <c r="K26" i="1"/>
  <c r="J26" i="1"/>
  <c r="I26" i="1"/>
  <c r="H26" i="1"/>
  <c r="Q20" i="1"/>
  <c r="P16" i="1"/>
  <c r="N16" i="1"/>
  <c r="M16" i="1"/>
  <c r="L16" i="1"/>
  <c r="K16" i="1"/>
  <c r="J16" i="1"/>
  <c r="I16" i="1"/>
  <c r="H16" i="1"/>
  <c r="Q15" i="1"/>
  <c r="R15" i="1" s="1"/>
  <c r="Q14" i="1"/>
  <c r="R14" i="1" s="1"/>
  <c r="Q13" i="1"/>
  <c r="R13" i="1" s="1"/>
  <c r="O16" i="1" l="1"/>
  <c r="Q10" i="1"/>
  <c r="R10" i="1" s="1"/>
  <c r="R16" i="1" s="1"/>
  <c r="Q26" i="1"/>
  <c r="R20" i="1"/>
  <c r="R26" i="1" s="1"/>
  <c r="O26" i="1"/>
  <c r="Q16" i="1" l="1"/>
</calcChain>
</file>

<file path=xl/sharedStrings.xml><?xml version="1.0" encoding="utf-8"?>
<sst xmlns="http://schemas.openxmlformats.org/spreadsheetml/2006/main" count="151" uniqueCount="101">
  <si>
    <t>أربع سنوات (ثمانية فصول دراسية) - ٢٤٠ وحدة اوربية - كل وحدة اوربية =  ٢٥ ساعة</t>
  </si>
  <si>
    <t>Program Curriculum (2023 - 2024)</t>
  </si>
  <si>
    <t>المنهاج الدراسي للعام ٢٠٢٣-٢٠٢٤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</si>
  <si>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</si>
  <si>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</si>
  <si>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</si>
  <si>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</si>
  <si>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</si>
  <si>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</si>
  <si>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</si>
  <si>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</si>
  <si>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</si>
  <si>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</si>
  <si>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</si>
  <si>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</si>
  <si>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</si>
  <si>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</si>
  <si>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</si>
  <si>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</si>
  <si>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</si>
  <si>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</si>
  <si>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</si>
  <si>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</si>
  <si>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</si>
  <si>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</si>
  <si>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</si>
  <si>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English</t>
  </si>
  <si>
    <t>B</t>
  </si>
  <si>
    <t>UGI</t>
  </si>
  <si>
    <t>C</t>
  </si>
  <si>
    <t>Total</t>
  </si>
  <si>
    <t>Two</t>
  </si>
  <si>
    <t>Note: The student should complete 4 weeks of Summer Internships to fullfil the requirements of the Bachelor of Science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</si>
  <si>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</si>
  <si>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</si>
  <si>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</si>
  <si>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</si>
  <si>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</si>
  <si>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</si>
  <si>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</si>
  <si>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</si>
  <si>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</si>
  <si>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</si>
  <si>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</si>
  <si>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</si>
  <si>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</si>
  <si>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</si>
  <si>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</si>
  <si>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</si>
  <si>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</si>
  <si>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</si>
  <si>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</si>
  <si>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</si>
  <si>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</si>
  <si>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</si>
  <si>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</si>
  <si>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</si>
  <si>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</si>
  <si>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</si>
  <si>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Analytical Chemistry</t>
  </si>
  <si>
    <t>Technical English</t>
  </si>
  <si>
    <t>Computer Science</t>
  </si>
  <si>
    <t>علوم الحاسوب</t>
  </si>
  <si>
    <t>المعامل</t>
  </si>
  <si>
    <t>Human Rights and Democracy</t>
  </si>
  <si>
    <t>مبادئ الهندسة الكيمياوية</t>
  </si>
  <si>
    <t>Arabic</t>
  </si>
  <si>
    <t>الرياضيات العامة</t>
  </si>
  <si>
    <t>الكيمياء التحليلة</t>
  </si>
  <si>
    <t>التفاضل والتكامل</t>
  </si>
  <si>
    <t>Organic Chemistry</t>
  </si>
  <si>
    <t>الكيمياء العضوية</t>
  </si>
  <si>
    <t>Differentiation and Integration</t>
  </si>
  <si>
    <t>Engineering Drawing and AutoCAD</t>
  </si>
  <si>
    <t>DIIN121</t>
  </si>
  <si>
    <t>ORCH123</t>
  </si>
  <si>
    <t>EDAU124</t>
  </si>
  <si>
    <t>الفيزياء ومقاومة المواد</t>
  </si>
  <si>
    <t>الرسم الهندسي و الاوتوكاد</t>
  </si>
  <si>
    <t xml:space="preserve">  University of Technology</t>
  </si>
  <si>
    <t>الجامعة التكنولوجية</t>
  </si>
  <si>
    <t>Four years (Eight semesters) - 240 ECTS credits - 1 ECTS = 25hr</t>
  </si>
  <si>
    <t>Physics and Strength of Materials</t>
  </si>
  <si>
    <t>General Mathematics</t>
  </si>
  <si>
    <t>CHEP122</t>
  </si>
  <si>
    <t>HURD125</t>
  </si>
  <si>
    <t>Chemical Engineering Principles</t>
  </si>
  <si>
    <t>حقوق الانسان والديمقراطية</t>
  </si>
  <si>
    <t xml:space="preserve"> اللغة الانكليزية التقنية</t>
  </si>
  <si>
    <t xml:space="preserve"> بكالوريوس في الهندسة الكيمياوية - فرع هندسة العمليات الكيمياوية</t>
  </si>
  <si>
    <t>Republic of Iraq - Ministry of Higher Education and Scientific Research</t>
  </si>
  <si>
    <t>جمھوریة العراق - وزارة التعليم العالي والبحث العلمي</t>
  </si>
  <si>
    <t>Workshops</t>
  </si>
  <si>
    <t>Bachelor's degree in Chemical Engineering - Chemical Processes  Engineering</t>
  </si>
  <si>
    <t>WOSH106</t>
  </si>
  <si>
    <t>ENLA107</t>
  </si>
  <si>
    <t>GEMA111</t>
  </si>
  <si>
    <t>ANCH112</t>
  </si>
  <si>
    <t>PHSM113</t>
  </si>
  <si>
    <t>COSC108</t>
  </si>
  <si>
    <t>WSHE106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</si>
</sst>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</fills>
  <borders count="45">
    <border>
      <left/>
      <right/>
      <top/>
      <bottom/>
      <diagonal/>
    </border>
    <border>
      <left style="thin">
        <color rgb="FF0000FF"/>
      </left>
      <right/>
      <top style="thin">
        <color rgb="FF00FFFF"/>
      </top>
      <bottom style="thin">
        <color rgb="FF00FFFF"/>
      </bottom>
      <diagonal/>
    </border>
    <border>
      <left/>
      <right/>
      <top style="thin">
        <color rgb="FF00FFFF"/>
      </top>
      <bottom style="thin">
        <color rgb="FF00FFFF"/>
      </bottom>
      <diagonal/>
    </border>
    <border>
      <left/>
      <right style="thin">
        <color rgb="FF0000FF"/>
      </right>
      <top style="thin">
        <color rgb="FF00FFFF"/>
      </top>
      <bottom style="thin">
        <color rgb="FF00FFFF"/>
      </bottom>
      <diagonal/>
    </border>
    <border>
      <left style="thin">
        <color rgb="FF0000FF"/>
      </left>
      <right/>
      <top style="thin">
        <color rgb="FF00FFFF"/>
      </top>
      <bottom style="thin">
        <color rgb="FF0000FF"/>
      </bottom>
      <diagonal/>
    </border>
    <border>
      <left/>
      <right/>
      <top style="thin">
        <color rgb="FF00FFFF"/>
      </top>
      <bottom style="thin">
        <color rgb="FF0000FF"/>
      </bottom>
      <diagonal/>
    </border>
    <border>
      <left/>
      <right style="thin">
        <color rgb="FF0000FF"/>
      </right>
      <top style="thin">
        <color rgb="FF00FFFF"/>
      </top>
      <bottom style="thin">
        <color rgb="FF0000FF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F6B26B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FFFF"/>
      </bottom>
      <diagonal/>
    </border>
    <border>
      <left/>
      <right style="thin">
        <color rgb="FF0000FF"/>
      </right>
      <top style="medium">
        <color indexed="64"/>
      </top>
      <bottom style="thin">
        <color rgb="FF00FFFF"/>
      </bottom>
      <diagonal/>
    </border>
    <border>
      <left style="thin">
        <color rgb="FF0000FF"/>
      </left>
      <right/>
      <top style="medium">
        <color indexed="64"/>
      </top>
      <bottom style="thin">
        <color rgb="FF00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6B26B"/>
      </right>
      <top style="thin">
        <color rgb="FFF6B26B"/>
      </top>
      <bottom/>
      <diagonal/>
    </border>
    <border>
      <left style="medium">
        <color indexed="64"/>
      </left>
      <right style="thin">
        <color rgb="FFF6B26B"/>
      </right>
      <top/>
      <bottom style="thin">
        <color rgb="FFF6B26B"/>
      </bottom>
      <diagonal/>
    </border>
    <border>
      <left style="medium">
        <color indexed="64"/>
      </left>
      <right style="thin">
        <color rgb="FFD9D9D9"/>
      </right>
      <top/>
      <bottom style="thin">
        <color rgb="FFD9D9D9"/>
      </bottom>
      <diagonal/>
    </border>
    <border>
      <left style="medium">
        <color indexed="64"/>
      </left>
      <right style="thin">
        <color rgb="FFD9D9D9"/>
      </right>
      <top/>
      <bottom/>
      <diagonal/>
    </border>
    <border>
      <left style="medium">
        <color indexed="64"/>
      </left>
      <right/>
      <top/>
      <bottom style="thin">
        <color rgb="FFD9D9D9"/>
      </bottom>
      <diagonal/>
    </border>
    <border>
      <left/>
      <right style="medium">
        <color indexed="64"/>
      </right>
      <top/>
      <bottom style="thin">
        <color rgb="FFD9D9D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D9D9D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D9D9D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/>
    </xf>
    <xf numFmtId="1" fontId="6" fillId="6" borderId="9" xfId="0" applyNumberFormat="1" applyFont="1" applyFill="1" applyBorder="1" applyAlignment="1">
      <alignment horizontal="center" vertical="center"/>
    </xf>
    <xf numFmtId="2" fontId="6" fillId="6" borderId="9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4" borderId="36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vertical="center"/>
    </xf>
    <xf numFmtId="0" fontId="8" fillId="5" borderId="3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5" borderId="4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vertical="center" wrapText="1"/>
    </xf>
    <xf numFmtId="0" fontId="1" fillId="0" borderId="43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33" xfId="0" applyFont="1" applyBorder="1"/>
    <xf numFmtId="0" fontId="0" fillId="0" borderId="0" xfId="0"/>
    <xf numFmtId="0" fontId="0" fillId="0" borderId="42" xfId="0" applyBorder="1"/>
    <xf numFmtId="0" fontId="2" fillId="0" borderId="44" xfId="0" applyFont="1" applyBorder="1"/>
    <xf numFmtId="0" fontId="12" fillId="7" borderId="3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39" xfId="0" applyFont="1" applyBorder="1"/>
    <xf numFmtId="0" fontId="6" fillId="0" borderId="25" xfId="0" applyFont="1" applyBorder="1" applyAlignment="1">
      <alignment vertical="center"/>
    </xf>
    <xf numFmtId="0" fontId="2" fillId="0" borderId="25" xfId="0" applyFont="1" applyBorder="1"/>
    <xf numFmtId="0" fontId="2" fillId="0" borderId="15" xfId="0" applyFont="1" applyBorder="1"/>
    <xf numFmtId="0" fontId="6" fillId="0" borderId="8" xfId="0" applyFont="1" applyBorder="1" applyAlignment="1">
      <alignment vertical="center"/>
    </xf>
    <xf numFmtId="0" fontId="2" fillId="0" borderId="9" xfId="0" applyFont="1" applyBorder="1"/>
    <xf numFmtId="0" fontId="1" fillId="0" borderId="8" xfId="0" applyFont="1" applyBorder="1" applyAlignment="1">
      <alignment horizontal="right" vertical="center"/>
    </xf>
    <xf numFmtId="0" fontId="1" fillId="6" borderId="32" xfId="0" applyFont="1" applyFill="1" applyBorder="1" applyAlignment="1">
      <alignment horizontal="right" vertical="center" wrapText="1"/>
    </xf>
    <xf numFmtId="0" fontId="2" fillId="0" borderId="10" xfId="0" applyFont="1" applyBorder="1"/>
    <xf numFmtId="0" fontId="2" fillId="0" borderId="32" xfId="0" applyFont="1" applyBorder="1"/>
    <xf numFmtId="0" fontId="2" fillId="0" borderId="40" xfId="0" applyFont="1" applyBorder="1"/>
    <xf numFmtId="0" fontId="2" fillId="0" borderId="41" xfId="0" applyFont="1" applyBorder="1"/>
    <xf numFmtId="0" fontId="6" fillId="5" borderId="8" xfId="0" applyFont="1" applyFill="1" applyBorder="1" applyAlignment="1">
      <alignment vertical="center"/>
    </xf>
    <xf numFmtId="0" fontId="1" fillId="6" borderId="23" xfId="0" applyFont="1" applyFill="1" applyBorder="1" applyAlignment="1">
      <alignment horizontal="right" vertical="center"/>
    </xf>
    <xf numFmtId="0" fontId="2" fillId="0" borderId="24" xfId="0" applyFont="1" applyBorder="1"/>
    <xf numFmtId="0" fontId="2" fillId="0" borderId="21" xfId="0" applyFont="1" applyBorder="1"/>
    <xf numFmtId="0" fontId="2" fillId="0" borderId="22" xfId="0" applyFont="1" applyBorder="1"/>
    <xf numFmtId="0" fontId="8" fillId="0" borderId="42" xfId="0" applyFont="1" applyBorder="1" applyAlignment="1">
      <alignment vertical="center" wrapText="1"/>
    </xf>
    <xf numFmtId="0" fontId="1" fillId="3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9" fillId="4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36" xfId="0" applyFont="1" applyBorder="1"/>
    <xf numFmtId="0" fontId="1" fillId="3" borderId="7" xfId="0" applyFont="1" applyFill="1" applyBorder="1" applyAlignment="1">
      <alignment horizontal="center" vertical="center"/>
    </xf>
    <xf numFmtId="0" fontId="2" fillId="0" borderId="11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2" fillId="0" borderId="5" xfId="0" applyFont="1" applyBorder="1"/>
    <xf numFmtId="0" fontId="1" fillId="0" borderId="32" xfId="0" applyFont="1" applyBorder="1" applyAlignment="1">
      <alignment horizontal="center" vertical="center"/>
    </xf>
    <xf numFmtId="0" fontId="0" fillId="0" borderId="33" xfId="0" applyBorder="1"/>
    <xf numFmtId="0" fontId="3" fillId="2" borderId="5" xfId="0" applyFont="1" applyFill="1" applyBorder="1" applyAlignment="1">
      <alignment horizontal="center" vertical="center" readingOrder="1"/>
    </xf>
    <xf numFmtId="0" fontId="2" fillId="0" borderId="6" xfId="0" applyFont="1" applyBorder="1"/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5" fillId="3" borderId="3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3" borderId="7" xfId="0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67608</xdr:colOff>
      <xdr:row>1</xdr:row>
      <xdr:rowOff>33835</xdr:rowOff>
    </xdr:from>
    <xdr:ext cx="1354090" cy="125559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614" b="1308"/>
        <a:stretch/>
      </xdr:blipFill>
      <xdr:spPr>
        <a:xfrm>
          <a:off x="67608" y="224335"/>
          <a:ext cx="1354090" cy="125559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34517</xdr:colOff>
      <xdr:row>1</xdr:row>
      <xdr:rowOff>28222</xdr:rowOff>
    </xdr:from>
    <xdr:to>
      <xdr:col>19</xdr:col>
      <xdr:colOff>861786</xdr:colOff>
      <xdr:row>5</xdr:row>
      <xdr:rowOff>232126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A02F4A-1394-189C-FE33-2BA584CE7E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18" r="9862" b="7640"/>
        <a:stretch/>
      </xdr:blipFill>
      <xdr:spPr>
        <a:xfrm>
          <a:off x="11863660" y="218722"/>
          <a:ext cx="1326197" cy="12561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34"/>
  <sheetViews>
    <sheetView tabSelected="1" topLeftCell="A3" zoomScale="80" zoomScaleNormal="80" workbookViewId="0">
      <selection activeCell="D16" sqref="D16"/>
    </sheetView>
  </sheetViews>
  <sheetFormatPr defaultColWidth="12.7109375" defaultRowHeight="15" customHeight="1" x14ac:dyDescent="0.2"/>
  <cols>
    <col min="1" max="1" width="6.7109375" customWidth="1"/>
    <col min="2" max="2" width="8.5703125" customWidth="1"/>
    <col min="3" max="3" width="5.85546875" customWidth="1"/>
    <col min="4" max="4" width="8.42578125" customWidth="1"/>
    <col min="5" max="5" width="33.140625" customWidth="1"/>
    <col min="6" max="6" width="20.140625" customWidth="1"/>
    <col min="7" max="7" width="8.28515625" customWidth="1"/>
    <col min="8" max="8" width="8.140625" customWidth="1"/>
    <col min="9" max="9" width="8.7109375" customWidth="1"/>
    <col min="10" max="10" width="8.28515625" customWidth="1"/>
    <col min="11" max="11" width="7.85546875" customWidth="1"/>
    <col min="12" max="12" width="8.7109375" customWidth="1"/>
    <col min="13" max="13" width="9.7109375" customWidth="1"/>
    <col min="14" max="14" width="7.28515625" customWidth="1"/>
    <col min="15" max="15" width="6.28515625" customWidth="1"/>
    <col min="16" max="16" width="6.85546875" customWidth="1"/>
    <col min="17" max="18" width="6.28515625" customWidth="1"/>
    <col min="19" max="19" width="7.140625" customWidth="1"/>
    <col min="20" max="20" width="14" customWidth="1"/>
  </cols>
  <sheetData>
    <row r="1" spans="1:20" ht="15" customHeight="1" thickBot="1" x14ac:dyDescent="0.25"/>
    <row r="2" spans="1:20" ht="15" customHeight="1" x14ac:dyDescent="0.2">
      <c r="A2" s="109"/>
      <c r="B2" s="115"/>
      <c r="C2" s="110"/>
      <c r="D2" s="118" t="s">
        <v>90</v>
      </c>
      <c r="E2" s="119"/>
      <c r="F2" s="119"/>
      <c r="G2" s="119"/>
      <c r="H2" s="120"/>
      <c r="I2" s="121" t="s">
        <v>91</v>
      </c>
      <c r="J2" s="119"/>
      <c r="K2" s="119"/>
      <c r="L2" s="119"/>
      <c r="M2" s="119"/>
      <c r="N2" s="119"/>
      <c r="O2" s="119"/>
      <c r="P2" s="119"/>
      <c r="Q2" s="119"/>
      <c r="R2" s="119"/>
      <c r="S2" s="109"/>
      <c r="T2" s="110"/>
    </row>
    <row r="3" spans="1:20" ht="18.75" customHeight="1" x14ac:dyDescent="0.2">
      <c r="A3" s="111"/>
      <c r="B3" s="116"/>
      <c r="C3" s="112"/>
      <c r="D3" s="122" t="s">
        <v>79</v>
      </c>
      <c r="E3" s="123"/>
      <c r="F3" s="123"/>
      <c r="G3" s="123"/>
      <c r="H3" s="124"/>
      <c r="I3" s="125" t="s">
        <v>80</v>
      </c>
      <c r="J3" s="123"/>
      <c r="K3" s="123"/>
      <c r="L3" s="123"/>
      <c r="M3" s="123"/>
      <c r="N3" s="123"/>
      <c r="O3" s="123"/>
      <c r="P3" s="123"/>
      <c r="Q3" s="123"/>
      <c r="R3" s="123"/>
      <c r="S3" s="111"/>
      <c r="T3" s="112"/>
    </row>
    <row r="4" spans="1:20" ht="30.95" customHeight="1" x14ac:dyDescent="0.2">
      <c r="A4" s="111"/>
      <c r="B4" s="116"/>
      <c r="C4" s="112"/>
      <c r="D4" s="122" t="s">
        <v>93</v>
      </c>
      <c r="E4" s="123"/>
      <c r="F4" s="123"/>
      <c r="G4" s="123"/>
      <c r="H4" s="124"/>
      <c r="I4" s="125" t="s">
        <v>89</v>
      </c>
      <c r="J4" s="123"/>
      <c r="K4" s="123"/>
      <c r="L4" s="123"/>
      <c r="M4" s="123"/>
      <c r="N4" s="123"/>
      <c r="O4" s="123"/>
      <c r="P4" s="123"/>
      <c r="Q4" s="123"/>
      <c r="R4" s="123"/>
      <c r="S4" s="111"/>
      <c r="T4" s="112"/>
    </row>
    <row r="5" spans="1:20" ht="18.75" customHeight="1" x14ac:dyDescent="0.2">
      <c r="A5" s="111"/>
      <c r="B5" s="116"/>
      <c r="C5" s="112"/>
      <c r="D5" s="128" t="s">
        <v>81</v>
      </c>
      <c r="E5" s="129"/>
      <c r="F5" s="129"/>
      <c r="G5" s="129"/>
      <c r="H5" s="130"/>
      <c r="I5" s="126" t="s">
        <v>0</v>
      </c>
      <c r="J5" s="127"/>
      <c r="K5" s="127"/>
      <c r="L5" s="127"/>
      <c r="M5" s="127"/>
      <c r="N5" s="127"/>
      <c r="O5" s="127"/>
      <c r="P5" s="127"/>
      <c r="Q5" s="127"/>
      <c r="R5" s="127"/>
      <c r="S5" s="111"/>
      <c r="T5" s="112"/>
    </row>
    <row r="6" spans="1:20" ht="18.75" customHeight="1" thickBot="1" x14ac:dyDescent="0.3">
      <c r="A6" s="113"/>
      <c r="B6" s="117"/>
      <c r="C6" s="114"/>
      <c r="D6" s="107" t="s">
        <v>1</v>
      </c>
      <c r="E6" s="104"/>
      <c r="F6" s="104"/>
      <c r="G6" s="104"/>
      <c r="H6" s="108"/>
      <c r="I6" s="103" t="s">
        <v>2</v>
      </c>
      <c r="J6" s="104"/>
      <c r="K6" s="104"/>
      <c r="L6" s="104"/>
      <c r="M6" s="104"/>
      <c r="N6" s="104"/>
      <c r="O6" s="104"/>
      <c r="P6" s="104"/>
      <c r="Q6" s="104"/>
      <c r="R6" s="104"/>
      <c r="S6" s="113"/>
      <c r="T6" s="114"/>
    </row>
    <row r="7" spans="1:20" ht="17.25" customHeight="1" x14ac:dyDescent="0.2">
      <c r="A7" s="10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106"/>
    </row>
    <row r="8" spans="1:20" ht="24" x14ac:dyDescent="0.2">
      <c r="A8" s="88" t="s">
        <v>3</v>
      </c>
      <c r="B8" s="93" t="s">
        <v>4</v>
      </c>
      <c r="C8" s="93" t="s">
        <v>5</v>
      </c>
      <c r="D8" s="95" t="s">
        <v>6</v>
      </c>
      <c r="E8" s="93" t="s">
        <v>7</v>
      </c>
      <c r="F8" s="101" t="s">
        <v>8</v>
      </c>
      <c r="G8" s="93" t="s">
        <v>9</v>
      </c>
      <c r="H8" s="102" t="s">
        <v>10</v>
      </c>
      <c r="I8" s="69"/>
      <c r="J8" s="69"/>
      <c r="K8" s="69"/>
      <c r="L8" s="75"/>
      <c r="M8" s="1"/>
      <c r="N8" s="98" t="s">
        <v>11</v>
      </c>
      <c r="O8" s="2" t="s">
        <v>12</v>
      </c>
      <c r="P8" s="2" t="s">
        <v>13</v>
      </c>
      <c r="Q8" s="2" t="s">
        <v>14</v>
      </c>
      <c r="R8" s="99" t="s">
        <v>15</v>
      </c>
      <c r="S8" s="98" t="s">
        <v>16</v>
      </c>
      <c r="T8" s="131" t="s">
        <v>17</v>
      </c>
    </row>
    <row r="9" spans="1:20" ht="24" x14ac:dyDescent="0.2">
      <c r="A9" s="89"/>
      <c r="B9" s="94"/>
      <c r="C9" s="94"/>
      <c r="D9" s="94"/>
      <c r="E9" s="94"/>
      <c r="F9" s="94"/>
      <c r="G9" s="94"/>
      <c r="H9" s="1" t="s">
        <v>18</v>
      </c>
      <c r="I9" s="3" t="s">
        <v>19</v>
      </c>
      <c r="J9" s="3" t="s">
        <v>20</v>
      </c>
      <c r="K9" s="4" t="s">
        <v>21</v>
      </c>
      <c r="L9" s="3" t="s">
        <v>22</v>
      </c>
      <c r="M9" s="3" t="s">
        <v>23</v>
      </c>
      <c r="N9" s="75"/>
      <c r="O9" s="2" t="s">
        <v>24</v>
      </c>
      <c r="P9" s="2" t="s">
        <v>24</v>
      </c>
      <c r="Q9" s="2" t="s">
        <v>24</v>
      </c>
      <c r="R9" s="75"/>
      <c r="S9" s="75"/>
      <c r="T9" s="106"/>
    </row>
    <row r="10" spans="1:20" x14ac:dyDescent="0.2">
      <c r="A10" s="45"/>
      <c r="B10" s="100" t="s">
        <v>25</v>
      </c>
      <c r="C10" s="5">
        <v>1</v>
      </c>
      <c r="D10" s="6" t="s">
        <v>95</v>
      </c>
      <c r="E10" s="7" t="s">
        <v>60</v>
      </c>
      <c r="F10" s="8" t="s">
        <v>88</v>
      </c>
      <c r="G10" s="9" t="s">
        <v>26</v>
      </c>
      <c r="H10" s="25">
        <v>2</v>
      </c>
      <c r="I10" s="25"/>
      <c r="J10" s="25"/>
      <c r="K10" s="25"/>
      <c r="L10" s="28"/>
      <c r="M10" s="28"/>
      <c r="N10" s="31">
        <v>3</v>
      </c>
      <c r="O10" s="11">
        <f>SUM(H10:L10)*15+N10</f>
        <v>33</v>
      </c>
      <c r="P10" s="12">
        <v>17</v>
      </c>
      <c r="Q10" s="13">
        <f t="shared" ref="Q10:Q15" si="0">O10+P10</f>
        <v>50</v>
      </c>
      <c r="R10" s="14">
        <f t="shared" ref="R10:R15" si="1">Q10/25</f>
        <v>2</v>
      </c>
      <c r="S10" s="9" t="s">
        <v>47</v>
      </c>
      <c r="T10" s="46"/>
    </row>
    <row r="11" spans="1:20" x14ac:dyDescent="0.2">
      <c r="A11" s="47"/>
      <c r="B11" s="100"/>
      <c r="C11" s="5">
        <v>2</v>
      </c>
      <c r="D11" s="6" t="s">
        <v>96</v>
      </c>
      <c r="E11" s="7" t="s">
        <v>83</v>
      </c>
      <c r="F11" s="15" t="s">
        <v>67</v>
      </c>
      <c r="G11" s="5" t="s">
        <v>26</v>
      </c>
      <c r="H11" s="32">
        <v>3</v>
      </c>
      <c r="J11" s="33"/>
      <c r="K11" s="31"/>
      <c r="L11" s="31">
        <v>1</v>
      </c>
      <c r="M11" s="31"/>
      <c r="N11" s="31">
        <v>3</v>
      </c>
      <c r="O11" s="11">
        <f t="shared" ref="O11:O15" si="2">SUM(H11:L11)*15+N11</f>
        <v>63</v>
      </c>
      <c r="P11" s="12">
        <v>112</v>
      </c>
      <c r="Q11" s="13">
        <f t="shared" ref="Q11:Q12" si="3">O11+P11</f>
        <v>175</v>
      </c>
      <c r="R11" s="14">
        <f t="shared" ref="R11:R12" si="4">Q11/25</f>
        <v>7</v>
      </c>
      <c r="S11" s="16" t="s">
        <v>27</v>
      </c>
      <c r="T11" s="46"/>
    </row>
    <row r="12" spans="1:20" x14ac:dyDescent="0.2">
      <c r="A12" s="47"/>
      <c r="B12" s="100"/>
      <c r="C12" s="5">
        <v>3</v>
      </c>
      <c r="D12" s="6" t="s">
        <v>97</v>
      </c>
      <c r="E12" s="7" t="s">
        <v>59</v>
      </c>
      <c r="F12" s="15" t="s">
        <v>68</v>
      </c>
      <c r="G12" s="5" t="s">
        <v>26</v>
      </c>
      <c r="H12" s="32">
        <v>2</v>
      </c>
      <c r="J12" s="33">
        <v>2</v>
      </c>
      <c r="K12" s="31"/>
      <c r="L12" s="31"/>
      <c r="M12" s="31"/>
      <c r="N12" s="31">
        <v>3</v>
      </c>
      <c r="O12" s="11">
        <f t="shared" si="2"/>
        <v>63</v>
      </c>
      <c r="P12" s="12">
        <v>112</v>
      </c>
      <c r="Q12" s="13">
        <f t="shared" si="3"/>
        <v>175</v>
      </c>
      <c r="R12" s="14">
        <f t="shared" si="4"/>
        <v>7</v>
      </c>
      <c r="S12" s="16" t="s">
        <v>27</v>
      </c>
      <c r="T12" s="46"/>
    </row>
    <row r="13" spans="1:20" x14ac:dyDescent="0.2">
      <c r="A13" s="90" t="s">
        <v>28</v>
      </c>
      <c r="B13" s="78"/>
      <c r="C13" s="5">
        <v>4</v>
      </c>
      <c r="D13" s="6" t="s">
        <v>98</v>
      </c>
      <c r="E13" s="7" t="s">
        <v>82</v>
      </c>
      <c r="F13" s="8" t="s">
        <v>77</v>
      </c>
      <c r="G13" s="5" t="s">
        <v>26</v>
      </c>
      <c r="H13" s="31">
        <v>4</v>
      </c>
      <c r="I13" s="31"/>
      <c r="J13" s="31"/>
      <c r="K13" s="31"/>
      <c r="L13" s="31">
        <v>1</v>
      </c>
      <c r="M13" s="31"/>
      <c r="N13" s="31">
        <v>3</v>
      </c>
      <c r="O13" s="11">
        <f>SUM(H13:L13)*15+N13</f>
        <v>78</v>
      </c>
      <c r="P13" s="12">
        <v>97</v>
      </c>
      <c r="Q13" s="13">
        <f t="shared" si="0"/>
        <v>175</v>
      </c>
      <c r="R13" s="14">
        <f t="shared" si="1"/>
        <v>7</v>
      </c>
      <c r="S13" s="9" t="s">
        <v>27</v>
      </c>
      <c r="T13" s="46"/>
    </row>
    <row r="14" spans="1:20" x14ac:dyDescent="0.2">
      <c r="A14" s="91"/>
      <c r="B14" s="78"/>
      <c r="C14" s="5">
        <v>5</v>
      </c>
      <c r="D14" s="6" t="s">
        <v>99</v>
      </c>
      <c r="E14" s="7" t="s">
        <v>61</v>
      </c>
      <c r="F14" s="15" t="s">
        <v>62</v>
      </c>
      <c r="G14" s="5" t="s">
        <v>26</v>
      </c>
      <c r="H14" s="34">
        <v>1</v>
      </c>
      <c r="J14" s="33">
        <v>2</v>
      </c>
      <c r="K14" s="31"/>
      <c r="L14" s="31"/>
      <c r="M14" s="31"/>
      <c r="N14" s="31">
        <v>3</v>
      </c>
      <c r="O14" s="11">
        <f t="shared" si="2"/>
        <v>48</v>
      </c>
      <c r="P14" s="12">
        <v>27</v>
      </c>
      <c r="Q14" s="13">
        <f t="shared" si="0"/>
        <v>75</v>
      </c>
      <c r="R14" s="14">
        <f t="shared" si="1"/>
        <v>3</v>
      </c>
      <c r="S14" s="16" t="s">
        <v>27</v>
      </c>
      <c r="T14" s="46"/>
    </row>
    <row r="15" spans="1:20" x14ac:dyDescent="0.2">
      <c r="A15" s="91"/>
      <c r="B15" s="78"/>
      <c r="C15" s="5">
        <v>6</v>
      </c>
      <c r="D15" s="6" t="s">
        <v>100</v>
      </c>
      <c r="E15" s="7" t="s">
        <v>92</v>
      </c>
      <c r="F15" s="15" t="s">
        <v>63</v>
      </c>
      <c r="G15" s="5" t="s">
        <v>66</v>
      </c>
      <c r="H15" s="35"/>
      <c r="J15" s="31"/>
      <c r="K15" s="31">
        <v>6</v>
      </c>
      <c r="L15" s="31"/>
      <c r="M15" s="31"/>
      <c r="N15" s="31">
        <v>3</v>
      </c>
      <c r="O15" s="11">
        <f t="shared" si="2"/>
        <v>93</v>
      </c>
      <c r="P15" s="12">
        <v>7</v>
      </c>
      <c r="Q15" s="13">
        <f t="shared" si="0"/>
        <v>100</v>
      </c>
      <c r="R15" s="14">
        <f t="shared" si="1"/>
        <v>4</v>
      </c>
      <c r="S15" s="9" t="s">
        <v>27</v>
      </c>
      <c r="T15" s="46"/>
    </row>
    <row r="16" spans="1:20" ht="12.75" x14ac:dyDescent="0.2">
      <c r="A16" s="91"/>
      <c r="B16" s="75"/>
      <c r="C16" s="10"/>
      <c r="D16" s="10"/>
      <c r="E16" s="10"/>
      <c r="F16" s="10"/>
      <c r="G16" s="17" t="s">
        <v>30</v>
      </c>
      <c r="H16" s="18">
        <f t="shared" ref="H16:R16" si="5">SUM(H10:H15)</f>
        <v>12</v>
      </c>
      <c r="I16" s="18">
        <f t="shared" si="5"/>
        <v>0</v>
      </c>
      <c r="J16" s="18">
        <f t="shared" si="5"/>
        <v>4</v>
      </c>
      <c r="K16" s="18">
        <f t="shared" si="5"/>
        <v>6</v>
      </c>
      <c r="L16" s="18">
        <f t="shared" si="5"/>
        <v>2</v>
      </c>
      <c r="M16" s="18">
        <f t="shared" si="5"/>
        <v>0</v>
      </c>
      <c r="N16" s="18">
        <f t="shared" si="5"/>
        <v>18</v>
      </c>
      <c r="O16" s="18">
        <f t="shared" si="5"/>
        <v>378</v>
      </c>
      <c r="P16" s="18">
        <f t="shared" si="5"/>
        <v>372</v>
      </c>
      <c r="Q16" s="18">
        <f t="shared" si="5"/>
        <v>750</v>
      </c>
      <c r="R16" s="19">
        <f t="shared" si="5"/>
        <v>30</v>
      </c>
      <c r="S16" s="20"/>
      <c r="T16" s="48"/>
    </row>
    <row r="17" spans="1:20" ht="12.75" x14ac:dyDescent="0.2">
      <c r="A17" s="91"/>
      <c r="B17" s="97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78"/>
      <c r="T17" s="49"/>
    </row>
    <row r="18" spans="1:20" ht="24" x14ac:dyDescent="0.2">
      <c r="A18" s="91"/>
      <c r="B18" s="93" t="s">
        <v>4</v>
      </c>
      <c r="C18" s="93" t="s">
        <v>5</v>
      </c>
      <c r="D18" s="95" t="s">
        <v>6</v>
      </c>
      <c r="E18" s="96" t="s">
        <v>7</v>
      </c>
      <c r="F18" s="101" t="s">
        <v>8</v>
      </c>
      <c r="G18" s="132" t="s">
        <v>9</v>
      </c>
      <c r="H18" s="133" t="s">
        <v>10</v>
      </c>
      <c r="I18" s="134"/>
      <c r="J18" s="134"/>
      <c r="K18" s="134"/>
      <c r="L18" s="134"/>
      <c r="M18" s="135"/>
      <c r="N18" s="136" t="s">
        <v>11</v>
      </c>
      <c r="O18" s="21" t="s">
        <v>12</v>
      </c>
      <c r="P18" s="21" t="s">
        <v>13</v>
      </c>
      <c r="Q18" s="21" t="s">
        <v>14</v>
      </c>
      <c r="R18" s="137" t="s">
        <v>15</v>
      </c>
      <c r="S18" s="98" t="s">
        <v>16</v>
      </c>
      <c r="T18" s="131" t="s">
        <v>17</v>
      </c>
    </row>
    <row r="19" spans="1:20" ht="24" x14ac:dyDescent="0.2">
      <c r="A19" s="91"/>
      <c r="B19" s="94"/>
      <c r="C19" s="94"/>
      <c r="D19" s="94"/>
      <c r="E19" s="75"/>
      <c r="F19" s="94"/>
      <c r="G19" s="94"/>
      <c r="H19" s="22" t="s">
        <v>18</v>
      </c>
      <c r="I19" s="4" t="s">
        <v>19</v>
      </c>
      <c r="J19" s="4" t="s">
        <v>20</v>
      </c>
      <c r="K19" s="4" t="s">
        <v>21</v>
      </c>
      <c r="L19" s="3" t="s">
        <v>22</v>
      </c>
      <c r="M19" s="3" t="s">
        <v>23</v>
      </c>
      <c r="N19" s="94"/>
      <c r="O19" s="21" t="s">
        <v>24</v>
      </c>
      <c r="P19" s="21" t="s">
        <v>24</v>
      </c>
      <c r="Q19" s="21" t="s">
        <v>24</v>
      </c>
      <c r="R19" s="94"/>
      <c r="S19" s="75"/>
      <c r="T19" s="106"/>
    </row>
    <row r="20" spans="1:20" x14ac:dyDescent="0.2">
      <c r="A20" s="91"/>
      <c r="B20" s="100" t="s">
        <v>31</v>
      </c>
      <c r="C20" s="5">
        <v>1</v>
      </c>
      <c r="D20" s="36" t="s">
        <v>74</v>
      </c>
      <c r="E20" s="23" t="s">
        <v>72</v>
      </c>
      <c r="F20" s="8" t="s">
        <v>69</v>
      </c>
      <c r="G20" s="5" t="s">
        <v>26</v>
      </c>
      <c r="H20" s="35">
        <v>2</v>
      </c>
      <c r="I20" s="31"/>
      <c r="J20" s="31"/>
      <c r="L20" s="31">
        <v>1</v>
      </c>
      <c r="M20" s="31"/>
      <c r="N20" s="31">
        <v>3</v>
      </c>
      <c r="O20" s="24">
        <f>SUM(H20:L20)*15+N20</f>
        <v>48</v>
      </c>
      <c r="P20" s="25">
        <v>102</v>
      </c>
      <c r="Q20" s="26">
        <f t="shared" ref="Q20:Q25" si="6">O20+P20</f>
        <v>150</v>
      </c>
      <c r="R20" s="27">
        <f t="shared" ref="R20:R25" si="7">Q20/25</f>
        <v>6</v>
      </c>
      <c r="S20" s="16" t="s">
        <v>27</v>
      </c>
      <c r="T20" s="46"/>
    </row>
    <row r="21" spans="1:20" x14ac:dyDescent="0.2">
      <c r="A21" s="91"/>
      <c r="B21" s="100"/>
      <c r="C21" s="5">
        <v>2</v>
      </c>
      <c r="D21" s="36" t="s">
        <v>84</v>
      </c>
      <c r="E21" s="7" t="s">
        <v>86</v>
      </c>
      <c r="F21" s="15" t="s">
        <v>65</v>
      </c>
      <c r="G21" s="5" t="s">
        <v>26</v>
      </c>
      <c r="H21" s="35">
        <v>3</v>
      </c>
      <c r="I21" s="31"/>
      <c r="J21" s="31"/>
      <c r="L21" s="31">
        <v>1</v>
      </c>
      <c r="M21" s="31"/>
      <c r="N21" s="31">
        <v>3</v>
      </c>
      <c r="O21" s="24">
        <f t="shared" ref="O21:O25" si="8">SUM(H21:L21)*15+N21</f>
        <v>63</v>
      </c>
      <c r="P21" s="12">
        <v>87</v>
      </c>
      <c r="Q21" s="26">
        <f t="shared" ref="Q21" si="9">O21+P21</f>
        <v>150</v>
      </c>
      <c r="R21" s="14">
        <f t="shared" ref="R21" si="10">Q21/25</f>
        <v>6</v>
      </c>
      <c r="S21" s="16" t="s">
        <v>29</v>
      </c>
      <c r="T21" s="46"/>
    </row>
    <row r="22" spans="1:20" x14ac:dyDescent="0.2">
      <c r="A22" s="91"/>
      <c r="B22" s="100"/>
      <c r="C22" s="5">
        <v>3</v>
      </c>
      <c r="D22" s="36" t="s">
        <v>75</v>
      </c>
      <c r="E22" s="7" t="s">
        <v>70</v>
      </c>
      <c r="F22" s="15" t="s">
        <v>71</v>
      </c>
      <c r="G22" s="5" t="s">
        <v>26</v>
      </c>
      <c r="H22" s="35">
        <v>2</v>
      </c>
      <c r="I22" s="31"/>
      <c r="J22" s="31">
        <v>2</v>
      </c>
      <c r="L22" s="31"/>
      <c r="M22" s="31"/>
      <c r="N22" s="31">
        <v>3</v>
      </c>
      <c r="O22" s="24">
        <f t="shared" si="8"/>
        <v>63</v>
      </c>
      <c r="P22" s="12">
        <v>87</v>
      </c>
      <c r="Q22" s="26">
        <f>O22+P22</f>
        <v>150</v>
      </c>
      <c r="R22" s="27">
        <f>Q22/25</f>
        <v>6</v>
      </c>
      <c r="S22" s="16" t="s">
        <v>27</v>
      </c>
      <c r="T22" s="46"/>
    </row>
    <row r="23" spans="1:20" x14ac:dyDescent="0.2">
      <c r="A23" s="91"/>
      <c r="B23" s="100"/>
      <c r="C23" s="5">
        <v>4</v>
      </c>
      <c r="D23" s="36" t="s">
        <v>76</v>
      </c>
      <c r="E23" s="7" t="s">
        <v>73</v>
      </c>
      <c r="F23" s="15" t="s">
        <v>78</v>
      </c>
      <c r="G23" s="5" t="s">
        <v>26</v>
      </c>
      <c r="H23" s="35">
        <v>2</v>
      </c>
      <c r="I23" s="31"/>
      <c r="J23" s="31">
        <v>4</v>
      </c>
      <c r="L23" s="31"/>
      <c r="M23" s="31"/>
      <c r="N23" s="31">
        <v>3</v>
      </c>
      <c r="O23" s="24">
        <f t="shared" si="8"/>
        <v>93</v>
      </c>
      <c r="P23" s="12">
        <v>57</v>
      </c>
      <c r="Q23" s="26">
        <f t="shared" ref="Q23" si="11">O23+P23</f>
        <v>150</v>
      </c>
      <c r="R23" s="27">
        <f t="shared" ref="R23" si="12">Q23/25</f>
        <v>6</v>
      </c>
      <c r="S23" s="16" t="s">
        <v>27</v>
      </c>
      <c r="T23" s="46"/>
    </row>
    <row r="24" spans="1:20" x14ac:dyDescent="0.2">
      <c r="A24" s="91"/>
      <c r="B24" s="78"/>
      <c r="C24" s="5">
        <v>5</v>
      </c>
      <c r="D24" s="6" t="s">
        <v>85</v>
      </c>
      <c r="E24" s="7" t="s">
        <v>64</v>
      </c>
      <c r="F24" s="8" t="s">
        <v>87</v>
      </c>
      <c r="G24" s="5" t="s">
        <v>66</v>
      </c>
      <c r="H24" s="32">
        <v>2</v>
      </c>
      <c r="I24" s="33"/>
      <c r="J24" s="33"/>
      <c r="L24" s="33"/>
      <c r="M24" s="33"/>
      <c r="N24" s="33">
        <v>3</v>
      </c>
      <c r="O24" s="24">
        <f t="shared" si="8"/>
        <v>33</v>
      </c>
      <c r="P24" s="12">
        <v>17</v>
      </c>
      <c r="Q24" s="26">
        <f t="shared" si="6"/>
        <v>50</v>
      </c>
      <c r="R24" s="14">
        <f t="shared" si="7"/>
        <v>2</v>
      </c>
      <c r="S24" s="16" t="s">
        <v>47</v>
      </c>
      <c r="T24" s="46"/>
    </row>
    <row r="25" spans="1:20" ht="15.75" customHeight="1" x14ac:dyDescent="0.2">
      <c r="A25" s="91"/>
      <c r="B25" s="78"/>
      <c r="C25" s="5">
        <v>6</v>
      </c>
      <c r="D25" s="6" t="s">
        <v>94</v>
      </c>
      <c r="E25" s="7" t="s">
        <v>92</v>
      </c>
      <c r="F25" s="15" t="s">
        <v>63</v>
      </c>
      <c r="G25" s="30" t="s">
        <v>66</v>
      </c>
      <c r="H25" s="50"/>
      <c r="I25" s="50"/>
      <c r="J25" s="50"/>
      <c r="K25" s="50">
        <v>6</v>
      </c>
      <c r="L25" s="51"/>
      <c r="M25" s="51"/>
      <c r="N25" s="52">
        <v>3</v>
      </c>
      <c r="O25" s="24">
        <f t="shared" si="8"/>
        <v>93</v>
      </c>
      <c r="P25" s="12">
        <v>7</v>
      </c>
      <c r="Q25" s="26">
        <f t="shared" si="6"/>
        <v>100</v>
      </c>
      <c r="R25" s="27">
        <f t="shared" si="7"/>
        <v>4</v>
      </c>
      <c r="S25" s="16" t="s">
        <v>27</v>
      </c>
      <c r="T25" s="46"/>
    </row>
    <row r="26" spans="1:20" ht="15.75" customHeight="1" x14ac:dyDescent="0.2">
      <c r="A26" s="91"/>
      <c r="B26" s="75"/>
      <c r="C26" s="10"/>
      <c r="D26" s="10"/>
      <c r="E26" s="10"/>
      <c r="F26" s="10"/>
      <c r="G26" s="17" t="s">
        <v>30</v>
      </c>
      <c r="H26" s="20">
        <f t="shared" ref="H26:R26" si="13">SUM(H20:H25)</f>
        <v>11</v>
      </c>
      <c r="I26" s="20">
        <f t="shared" si="13"/>
        <v>0</v>
      </c>
      <c r="J26" s="20">
        <f t="shared" si="13"/>
        <v>6</v>
      </c>
      <c r="K26" s="20">
        <f t="shared" si="13"/>
        <v>6</v>
      </c>
      <c r="L26" s="20">
        <f t="shared" si="13"/>
        <v>2</v>
      </c>
      <c r="M26" s="20">
        <f t="shared" si="13"/>
        <v>0</v>
      </c>
      <c r="N26" s="20">
        <f t="shared" si="13"/>
        <v>18</v>
      </c>
      <c r="O26" s="20">
        <f t="shared" si="13"/>
        <v>393</v>
      </c>
      <c r="P26" s="20">
        <f t="shared" si="13"/>
        <v>357</v>
      </c>
      <c r="Q26" s="18">
        <f t="shared" si="13"/>
        <v>750</v>
      </c>
      <c r="R26" s="19">
        <f t="shared" si="13"/>
        <v>30</v>
      </c>
      <c r="S26" s="20"/>
      <c r="T26" s="48"/>
    </row>
    <row r="27" spans="1:20" ht="15.75" customHeight="1" x14ac:dyDescent="0.2">
      <c r="A27" s="92"/>
      <c r="B27" s="97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78"/>
      <c r="T27" s="49"/>
    </row>
    <row r="28" spans="1:20" ht="15.75" customHeight="1" x14ac:dyDescent="0.2">
      <c r="A28" s="68" t="s">
        <v>32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70"/>
    </row>
    <row r="29" spans="1:20" ht="15.75" customHeight="1" x14ac:dyDescent="0.2">
      <c r="A29" s="77" t="s">
        <v>33</v>
      </c>
      <c r="B29" s="78"/>
      <c r="C29" s="29" t="s">
        <v>34</v>
      </c>
      <c r="D29" s="82" t="s">
        <v>35</v>
      </c>
      <c r="E29" s="75"/>
      <c r="F29" s="83" t="s">
        <v>36</v>
      </c>
      <c r="G29" s="84"/>
      <c r="H29" s="37" t="s">
        <v>27</v>
      </c>
      <c r="I29" s="71" t="s">
        <v>37</v>
      </c>
      <c r="J29" s="72"/>
      <c r="K29" s="73"/>
      <c r="L29" s="38"/>
      <c r="M29" s="76" t="s">
        <v>38</v>
      </c>
      <c r="N29" s="75"/>
      <c r="O29" s="74" t="s">
        <v>39</v>
      </c>
      <c r="P29" s="69"/>
      <c r="Q29" s="75"/>
      <c r="R29" s="53"/>
      <c r="S29" s="63"/>
      <c r="T29" s="64"/>
    </row>
    <row r="30" spans="1:20" ht="15.75" customHeight="1" x14ac:dyDescent="0.2">
      <c r="A30" s="79"/>
      <c r="B30" s="78"/>
      <c r="C30" s="29" t="s">
        <v>40</v>
      </c>
      <c r="D30" s="82" t="s">
        <v>41</v>
      </c>
      <c r="E30" s="75"/>
      <c r="F30" s="85"/>
      <c r="G30" s="78"/>
      <c r="H30" s="40" t="s">
        <v>29</v>
      </c>
      <c r="I30" s="74" t="s">
        <v>42</v>
      </c>
      <c r="J30" s="69"/>
      <c r="K30" s="75"/>
      <c r="L30" s="41"/>
      <c r="M30" s="76" t="s">
        <v>43</v>
      </c>
      <c r="N30" s="75"/>
      <c r="O30" s="74" t="s">
        <v>44</v>
      </c>
      <c r="P30" s="69"/>
      <c r="Q30" s="75"/>
      <c r="R30" s="53"/>
      <c r="S30" s="65"/>
      <c r="T30" s="64"/>
    </row>
    <row r="31" spans="1:20" ht="15.75" customHeight="1" x14ac:dyDescent="0.2">
      <c r="A31" s="79"/>
      <c r="B31" s="78"/>
      <c r="C31" s="29" t="s">
        <v>45</v>
      </c>
      <c r="D31" s="82" t="s">
        <v>46</v>
      </c>
      <c r="E31" s="75"/>
      <c r="F31" s="85"/>
      <c r="G31" s="78"/>
      <c r="H31" s="40" t="s">
        <v>47</v>
      </c>
      <c r="I31" s="74" t="s">
        <v>48</v>
      </c>
      <c r="J31" s="69"/>
      <c r="K31" s="75"/>
      <c r="L31" s="41"/>
      <c r="M31" s="76" t="s">
        <v>49</v>
      </c>
      <c r="N31" s="75"/>
      <c r="O31" s="74" t="s">
        <v>50</v>
      </c>
      <c r="P31" s="69"/>
      <c r="Q31" s="75"/>
      <c r="R31" s="53"/>
      <c r="S31" s="65"/>
      <c r="T31" s="64"/>
    </row>
    <row r="32" spans="1:20" ht="15.75" customHeight="1" x14ac:dyDescent="0.2">
      <c r="A32" s="79"/>
      <c r="B32" s="78"/>
      <c r="C32" s="29" t="s">
        <v>51</v>
      </c>
      <c r="D32" s="82" t="s">
        <v>52</v>
      </c>
      <c r="E32" s="75"/>
      <c r="F32" s="86"/>
      <c r="G32" s="75"/>
      <c r="H32" s="40" t="s">
        <v>53</v>
      </c>
      <c r="I32" s="74" t="s">
        <v>54</v>
      </c>
      <c r="J32" s="69"/>
      <c r="K32" s="75"/>
      <c r="L32" s="42"/>
      <c r="M32" s="39"/>
      <c r="N32" s="39"/>
      <c r="O32" s="39"/>
      <c r="P32" s="43"/>
      <c r="Q32" s="54"/>
      <c r="R32" s="53"/>
      <c r="S32" s="65"/>
      <c r="T32" s="64"/>
    </row>
    <row r="33" spans="1:20" ht="15.75" customHeight="1" x14ac:dyDescent="0.2">
      <c r="A33" s="79"/>
      <c r="B33" s="78"/>
      <c r="C33" s="55" t="s">
        <v>55</v>
      </c>
      <c r="D33" s="53" t="s">
        <v>56</v>
      </c>
      <c r="E33" s="53"/>
      <c r="F33" s="41"/>
      <c r="G33" s="56"/>
      <c r="H33" s="56"/>
      <c r="I33" s="56"/>
      <c r="J33" s="44"/>
      <c r="K33" s="54"/>
      <c r="L33" s="54"/>
      <c r="M33" s="54"/>
      <c r="N33" s="54"/>
      <c r="O33" s="54"/>
      <c r="P33" s="54"/>
      <c r="Q33" s="54"/>
      <c r="R33" s="53"/>
      <c r="S33" s="65"/>
      <c r="T33" s="64"/>
    </row>
    <row r="34" spans="1:20" ht="18.95" customHeight="1" thickBot="1" x14ac:dyDescent="0.25">
      <c r="A34" s="80"/>
      <c r="B34" s="81"/>
      <c r="C34" s="57" t="s">
        <v>57</v>
      </c>
      <c r="D34" s="87" t="s">
        <v>58</v>
      </c>
      <c r="E34" s="66"/>
      <c r="F34" s="59"/>
      <c r="G34" s="60"/>
      <c r="H34" s="60"/>
      <c r="I34" s="60"/>
      <c r="J34" s="61"/>
      <c r="K34" s="58"/>
      <c r="L34" s="58"/>
      <c r="M34" s="58"/>
      <c r="N34" s="58"/>
      <c r="O34" s="58"/>
      <c r="P34" s="58"/>
      <c r="Q34" s="58"/>
      <c r="R34" s="62"/>
      <c r="S34" s="66"/>
      <c r="T34" s="67"/>
    </row>
  </sheetData>
  <mergeCells count="60">
    <mergeCell ref="T18:T19"/>
    <mergeCell ref="B8:B9"/>
    <mergeCell ref="C8:C9"/>
    <mergeCell ref="D8:D9"/>
    <mergeCell ref="E8:E9"/>
    <mergeCell ref="B10:B16"/>
    <mergeCell ref="F18:F19"/>
    <mergeCell ref="B18:B19"/>
    <mergeCell ref="G18:G19"/>
    <mergeCell ref="T8:T9"/>
    <mergeCell ref="B17:S17"/>
    <mergeCell ref="H18:M18"/>
    <mergeCell ref="N18:N19"/>
    <mergeCell ref="R18:R19"/>
    <mergeCell ref="S18:S19"/>
    <mergeCell ref="I6:R6"/>
    <mergeCell ref="A7:T7"/>
    <mergeCell ref="D6:H6"/>
    <mergeCell ref="S2:T6"/>
    <mergeCell ref="A2:C6"/>
    <mergeCell ref="D2:H2"/>
    <mergeCell ref="I2:R2"/>
    <mergeCell ref="D3:H3"/>
    <mergeCell ref="I3:R3"/>
    <mergeCell ref="D4:H4"/>
    <mergeCell ref="I4:R4"/>
    <mergeCell ref="I5:R5"/>
    <mergeCell ref="D5:H5"/>
    <mergeCell ref="D31:E31"/>
    <mergeCell ref="D32:E32"/>
    <mergeCell ref="D34:E34"/>
    <mergeCell ref="A8:A9"/>
    <mergeCell ref="A13:A27"/>
    <mergeCell ref="C18:C19"/>
    <mergeCell ref="D18:D19"/>
    <mergeCell ref="E18:E19"/>
    <mergeCell ref="B27:S27"/>
    <mergeCell ref="N8:N9"/>
    <mergeCell ref="R8:R9"/>
    <mergeCell ref="S8:S9"/>
    <mergeCell ref="B20:B26"/>
    <mergeCell ref="F8:F9"/>
    <mergeCell ref="G8:G9"/>
    <mergeCell ref="H8:L8"/>
    <mergeCell ref="S29:T34"/>
    <mergeCell ref="A28:T28"/>
    <mergeCell ref="I29:K29"/>
    <mergeCell ref="I30:K30"/>
    <mergeCell ref="M29:N29"/>
    <mergeCell ref="O29:Q29"/>
    <mergeCell ref="I31:K31"/>
    <mergeCell ref="I32:K32"/>
    <mergeCell ref="M30:N30"/>
    <mergeCell ref="O30:Q30"/>
    <mergeCell ref="M31:N31"/>
    <mergeCell ref="O31:Q31"/>
    <mergeCell ref="A29:B34"/>
    <mergeCell ref="D29:E29"/>
    <mergeCell ref="F29:G32"/>
    <mergeCell ref="D30:E30"/>
  </mergeCells>
  <dataValidations count="3">
    <dataValidation type="list" allowBlank="1" sqref="S20:S25 S10:S15" xr:uid="{00000000-0002-0000-0000-000000000000}">
      <formula1>"B,C,S,E"</formula1>
    </dataValidation>
    <dataValidation type="list" allowBlank="1" showErrorMessage="1" sqref="N20:N25 N10:N15" xr:uid="{00000000-0002-0000-0000-000001000000}">
      <formula1>"2,3,4,5,6,7,8,9,10"</formula1>
    </dataValidation>
    <dataValidation type="list" allowBlank="1" showErrorMessage="1" sqref="G20:G25 G10:G15" xr:uid="{00000000-0002-0000-0000-000002000000}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scale="74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ECTS=25hr_template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x1</cp:lastModifiedBy>
  <cp:lastPrinted>2023-06-20T06:00:34Z</cp:lastPrinted>
  <dcterms:created xsi:type="dcterms:W3CDTF">2023-03-28T20:01:58Z</dcterms:created>
  <dcterms:modified xsi:type="dcterms:W3CDTF">2023-12-22T20:58:18Z</dcterms:modified>
</cp:coreProperties>
</file>